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025 гг\"/>
    </mc:Choice>
  </mc:AlternateContent>
  <bookViews>
    <workbookView xWindow="360" yWindow="15" windowWidth="19440" windowHeight="9720"/>
  </bookViews>
  <sheets>
    <sheet name="факт" sheetId="2" r:id="rId1"/>
  </sheets>
  <calcPr calcId="152511"/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H138" i="2" s="1"/>
  <c r="I137" i="2"/>
  <c r="I138" i="2" s="1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G156" i="2"/>
  <c r="G157" i="2" s="1"/>
  <c r="H156" i="2"/>
  <c r="I156" i="2"/>
  <c r="J156" i="2"/>
  <c r="J157" i="2" s="1"/>
  <c r="L156" i="2"/>
  <c r="L157" i="2" s="1"/>
  <c r="A157" i="2"/>
  <c r="B157" i="2"/>
  <c r="F157" i="2"/>
  <c r="F165" i="2"/>
  <c r="G165" i="2"/>
  <c r="H165" i="2"/>
  <c r="I165" i="2"/>
  <c r="J165" i="2"/>
  <c r="L165" i="2"/>
  <c r="A166" i="2"/>
  <c r="B166" i="2"/>
  <c r="F175" i="2"/>
  <c r="F176" i="2" s="1"/>
  <c r="G175" i="2"/>
  <c r="H175" i="2"/>
  <c r="H176" i="2" s="1"/>
  <c r="I175" i="2"/>
  <c r="I176" i="2" s="1"/>
  <c r="J175" i="2"/>
  <c r="J176" i="2" s="1"/>
  <c r="L175" i="2"/>
  <c r="L176" i="2" s="1"/>
  <c r="A176" i="2"/>
  <c r="B176" i="2"/>
  <c r="G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J232" i="2"/>
  <c r="J233" i="2" s="1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L195" i="2" s="1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J100" i="2" l="1"/>
  <c r="I100" i="2"/>
  <c r="H100" i="2"/>
  <c r="G100" i="2"/>
  <c r="F100" i="2"/>
  <c r="I81" i="2"/>
  <c r="J81" i="2"/>
  <c r="F81" i="2"/>
  <c r="J62" i="2"/>
  <c r="H62" i="2"/>
  <c r="J43" i="2"/>
  <c r="H43" i="2"/>
  <c r="G43" i="2"/>
  <c r="F43" i="2"/>
  <c r="I43" i="2"/>
  <c r="I62" i="2"/>
  <c r="G62" i="2"/>
  <c r="L100" i="2"/>
  <c r="L81" i="2"/>
  <c r="H214" i="2"/>
  <c r="I24" i="2"/>
  <c r="L24" i="2"/>
  <c r="H24" i="2"/>
  <c r="J24" i="2"/>
  <c r="I233" i="2"/>
  <c r="H233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<sst xmlns="http://schemas.openxmlformats.org/spreadsheetml/2006/main" count="356" uniqueCount="129">
  <si>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</si>
  <si>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</si>
  <si>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</si>
  <si>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</si>
  <si>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</si>
  <si>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</si>
  <si>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</si>
  <si>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</si>
  <si>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</si>
  <si>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</si>
  <si>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</si>
  <si>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</si>
  <si>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</si>
  <si>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</si>
  <si>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</si>
  <si>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</si>
  <si>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</si>
  <si>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</si>
  <si>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</si>
  <si>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</si>
  <si>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</si>
  <si>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</si>
  <si>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</si>
  <si>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</si>
  <si>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</si>
  <si>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</si>
  <si>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</si>
  <si>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</si>
  <si>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</si>
  <si>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</si>
  <si>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</si>
  <si>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</si>
  <si>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</si>
  <si>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</si>
  <si>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</si>
  <si>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</si>
  <si>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</si>
  <si>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</si>
  <si>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соус </t>
  </si>
  <si>
    <t>Соус</t>
  </si>
  <si>
    <t>Картофельное пюре</t>
  </si>
  <si>
    <t>92/2008</t>
  </si>
  <si>
    <t>Компот из сухофруктов</t>
  </si>
  <si>
    <t>153/2008</t>
  </si>
  <si>
    <t>Хлеб пшеничный</t>
  </si>
  <si>
    <t>Хлеб ржано-пшеничный</t>
  </si>
  <si>
    <t>Огурцы свежие порционно</t>
  </si>
  <si>
    <t>Каша гречневая рассыпчатая</t>
  </si>
  <si>
    <t>103/2013</t>
  </si>
  <si>
    <t>Чай с лимоном</t>
  </si>
  <si>
    <t>146/2008</t>
  </si>
  <si>
    <t>Суп картофельный с бобовыми</t>
  </si>
  <si>
    <t>47/2008</t>
  </si>
  <si>
    <t>63/2008</t>
  </si>
  <si>
    <t>Макаронные изделия отварные</t>
  </si>
  <si>
    <t>97/2008</t>
  </si>
  <si>
    <t>Рассольник ленинградский</t>
  </si>
  <si>
    <t>60/2013</t>
  </si>
  <si>
    <t>88/2008</t>
  </si>
  <si>
    <t>Салат из свеклы с сыром</t>
  </si>
  <si>
    <t>37/2013</t>
  </si>
  <si>
    <t>Суп картофельный с макаронными изделиями</t>
  </si>
  <si>
    <t>46/2008</t>
  </si>
  <si>
    <t>Капуста тушеная</t>
  </si>
  <si>
    <t>84/2013</t>
  </si>
  <si>
    <t>Уха со взбитым яйцом</t>
  </si>
  <si>
    <t>60/2008</t>
  </si>
  <si>
    <t>Борщ с капустой и картофелем</t>
  </si>
  <si>
    <t>39/2008</t>
  </si>
  <si>
    <t>73/2008</t>
  </si>
  <si>
    <t>Напиток из плодов шиповника</t>
  </si>
  <si>
    <t>267/2013</t>
  </si>
  <si>
    <t>Рагу из овощей</t>
  </si>
  <si>
    <t>87/2013</t>
  </si>
  <si>
    <t>МБОУ "Кватчинская СОШ"</t>
  </si>
  <si>
    <t>Председатель</t>
  </si>
  <si>
    <t>Биточки</t>
  </si>
  <si>
    <t>268/2017</t>
  </si>
  <si>
    <t>Салат картофельный с солеными огурцами и зеленым горошком</t>
  </si>
  <si>
    <t>42/2013</t>
  </si>
  <si>
    <t>Тефтели 2-й вариант</t>
  </si>
  <si>
    <t>279/2017</t>
  </si>
  <si>
    <t>Компот из чернослива и кураги</t>
  </si>
  <si>
    <t>155/2008</t>
  </si>
  <si>
    <t>Салат из квашенной капусты</t>
  </si>
  <si>
    <t>17/2008</t>
  </si>
  <si>
    <t>Котлета рыбная "Нептун "</t>
  </si>
  <si>
    <t>Икра кабачковая</t>
  </si>
  <si>
    <t>Гуляш из говядины</t>
  </si>
  <si>
    <t>Зразы из говядины сяйцом</t>
  </si>
  <si>
    <t>Суп крестьянский с крупой</t>
  </si>
  <si>
    <t>48/2008</t>
  </si>
  <si>
    <t>Плов  из курицы</t>
  </si>
  <si>
    <t>265/2017</t>
  </si>
  <si>
    <t>146/21008</t>
  </si>
  <si>
    <t>Салат из свеклы с сыром и чесноком</t>
  </si>
  <si>
    <t>41/2008</t>
  </si>
  <si>
    <t>Щи из свежей капусты с картофелем</t>
  </si>
  <si>
    <t>Колобки мясо - картофельные</t>
  </si>
  <si>
    <t>74/2008</t>
  </si>
  <si>
    <t>Каша пшеничная жидкая</t>
  </si>
  <si>
    <t>111/2013</t>
  </si>
  <si>
    <t>Суп картофельный с крупой</t>
  </si>
  <si>
    <t>62/2013</t>
  </si>
  <si>
    <t>Котлеты рубленые из птицы</t>
  </si>
  <si>
    <t>202/2013</t>
  </si>
  <si>
    <t>Пюре из бобовых с маслом</t>
  </si>
  <si>
    <t>120/2013</t>
  </si>
  <si>
    <t>Чай с сахаром</t>
  </si>
  <si>
    <t>261/2013</t>
  </si>
  <si>
    <t>Помидоры свежие порционно</t>
  </si>
  <si>
    <t>Голубцы "Уралочка"</t>
  </si>
  <si>
    <t>191/2013</t>
  </si>
  <si>
    <t>Агырчи шыд</t>
  </si>
  <si>
    <t>44/2008</t>
  </si>
  <si>
    <t>171/2013</t>
  </si>
  <si>
    <t>Суфле из рыбы</t>
  </si>
  <si>
    <t>Компот из чернослива ,кураги,изюма</t>
  </si>
  <si>
    <t>Салат из свеклы отварной</t>
  </si>
  <si>
    <t>34/2013</t>
  </si>
  <si>
    <t>Суп картофельный с клецками</t>
  </si>
  <si>
    <t>65/2013</t>
  </si>
  <si>
    <t>Птица в соусе с томатом</t>
  </si>
  <si>
    <t>201/2013</t>
  </si>
  <si>
    <t>Рис припущеный</t>
  </si>
  <si>
    <t>94/2008</t>
  </si>
  <si>
    <t>Мясо тушеное с овощами в соусе</t>
  </si>
  <si>
    <t>175/2013</t>
  </si>
  <si>
    <t>Тимофеев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</si>
</sst>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G226" sqref="G2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74</v>
      </c>
      <c r="D1" s="60"/>
      <c r="E1" s="60"/>
      <c r="F1" s="12" t="s">
        <v>16</v>
      </c>
      <c r="G1" s="2" t="s">
        <v>17</v>
      </c>
      <c r="H1" s="61" t="s">
        <v>75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128</v>
      </c>
      <c r="I2" s="61"/>
      <c r="J2" s="61"/>
      <c r="K2" s="61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100</v>
      </c>
      <c r="G14" s="43">
        <v>2.71</v>
      </c>
      <c r="H14" s="43">
        <v>4.72</v>
      </c>
      <c r="I14" s="43">
        <v>4.3499999999999996</v>
      </c>
      <c r="J14" s="43">
        <v>70.67</v>
      </c>
      <c r="K14" s="44" t="s">
        <v>60</v>
      </c>
      <c r="L14" s="51">
        <v>12.5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4.96</v>
      </c>
      <c r="H15" s="43">
        <v>4.4800000000000004</v>
      </c>
      <c r="I15" s="43">
        <v>17.84</v>
      </c>
      <c r="J15" s="43">
        <v>131.52000000000001</v>
      </c>
      <c r="K15" s="44" t="s">
        <v>52</v>
      </c>
      <c r="L15" s="52">
        <v>18.75</v>
      </c>
    </row>
    <row r="16" spans="1:12" ht="15" x14ac:dyDescent="0.25">
      <c r="A16" s="23"/>
      <c r="B16" s="15"/>
      <c r="C16" s="11"/>
      <c r="D16" s="7" t="s">
        <v>28</v>
      </c>
      <c r="E16" s="42" t="s">
        <v>76</v>
      </c>
      <c r="F16" s="43">
        <v>100</v>
      </c>
      <c r="G16" s="43">
        <v>10.55</v>
      </c>
      <c r="H16" s="43">
        <v>4.3499999999999996</v>
      </c>
      <c r="I16" s="43">
        <v>10.82</v>
      </c>
      <c r="J16" s="43">
        <v>124.66</v>
      </c>
      <c r="K16" s="44" t="s">
        <v>77</v>
      </c>
      <c r="L16" s="52">
        <v>39.9</v>
      </c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5.25</v>
      </c>
      <c r="H17" s="43">
        <v>6.15</v>
      </c>
      <c r="I17" s="43">
        <v>35.25</v>
      </c>
      <c r="J17" s="43">
        <v>217.35</v>
      </c>
      <c r="K17" s="44" t="s">
        <v>55</v>
      </c>
      <c r="L17" s="52">
        <v>16.5</v>
      </c>
    </row>
    <row r="18" spans="1:12" ht="15" x14ac:dyDescent="0.25">
      <c r="A18" s="23"/>
      <c r="B18" s="15"/>
      <c r="C18" s="11"/>
      <c r="D18" s="7" t="s">
        <v>22</v>
      </c>
      <c r="E18" s="42" t="s">
        <v>42</v>
      </c>
      <c r="F18" s="43">
        <v>200</v>
      </c>
      <c r="G18" s="43">
        <v>0.6</v>
      </c>
      <c r="H18" s="43">
        <v>0</v>
      </c>
      <c r="I18" s="43">
        <v>31.4</v>
      </c>
      <c r="J18" s="43">
        <v>128</v>
      </c>
      <c r="K18" s="44" t="s">
        <v>43</v>
      </c>
      <c r="L18" s="53">
        <v>4.3</v>
      </c>
    </row>
    <row r="19" spans="1:12" ht="15" x14ac:dyDescent="0.25">
      <c r="A19" s="23"/>
      <c r="B19" s="15"/>
      <c r="C19" s="11"/>
      <c r="D19" s="7" t="s">
        <v>30</v>
      </c>
      <c r="E19" s="42" t="s">
        <v>44</v>
      </c>
      <c r="F19" s="43">
        <v>50</v>
      </c>
      <c r="G19" s="43">
        <v>3.85</v>
      </c>
      <c r="H19" s="43">
        <v>0.4</v>
      </c>
      <c r="I19" s="43">
        <v>24.75</v>
      </c>
      <c r="J19" s="43">
        <v>118</v>
      </c>
      <c r="K19" s="44"/>
      <c r="L19" s="52">
        <v>4.7</v>
      </c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40</v>
      </c>
      <c r="G20" s="43">
        <v>2.64</v>
      </c>
      <c r="H20" s="43">
        <v>0.44</v>
      </c>
      <c r="I20" s="43">
        <v>17.559999999999999</v>
      </c>
      <c r="J20" s="43">
        <v>84.76</v>
      </c>
      <c r="K20" s="44"/>
      <c r="L20" s="52">
        <v>4.5999999999999996</v>
      </c>
    </row>
    <row r="21" spans="1:12" ht="15" x14ac:dyDescent="0.25">
      <c r="A21" s="23"/>
      <c r="B21" s="15"/>
      <c r="C21" s="11"/>
      <c r="D21" s="6" t="s">
        <v>38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890</v>
      </c>
      <c r="G23" s="19">
        <f t="shared" ref="G23:J23" si="2">SUM(G14:G22)</f>
        <v>30.560000000000002</v>
      </c>
      <c r="H23" s="19">
        <f t="shared" si="2"/>
        <v>20.54</v>
      </c>
      <c r="I23" s="19">
        <f t="shared" si="2"/>
        <v>141.97</v>
      </c>
      <c r="J23" s="19">
        <f t="shared" si="2"/>
        <v>874.96</v>
      </c>
      <c r="K23" s="25"/>
      <c r="L23" s="19">
        <f t="shared" ref="L23" si="3">SUM(L14:L22)</f>
        <v>101.25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890</v>
      </c>
      <c r="G24" s="32">
        <f t="shared" ref="G24:J24" si="4">G13+G23</f>
        <v>30.560000000000002</v>
      </c>
      <c r="H24" s="32">
        <f t="shared" si="4"/>
        <v>20.54</v>
      </c>
      <c r="I24" s="32">
        <f t="shared" si="4"/>
        <v>141.97</v>
      </c>
      <c r="J24" s="32">
        <f t="shared" si="4"/>
        <v>874.96</v>
      </c>
      <c r="K24" s="32"/>
      <c r="L24" s="32">
        <f t="shared" ref="L24" si="5">L13+L23</f>
        <v>101.25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78</v>
      </c>
      <c r="F33" s="43">
        <v>100</v>
      </c>
      <c r="G33" s="43">
        <v>5.44</v>
      </c>
      <c r="H33" s="43">
        <v>7.39</v>
      </c>
      <c r="I33" s="43">
        <v>5.03</v>
      </c>
      <c r="J33" s="43">
        <v>108.41</v>
      </c>
      <c r="K33" s="44" t="s">
        <v>79</v>
      </c>
      <c r="L33" s="51">
        <v>14.55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1.68</v>
      </c>
      <c r="H34" s="43">
        <v>4.0999999999999996</v>
      </c>
      <c r="I34" s="43">
        <v>13.28</v>
      </c>
      <c r="J34" s="43">
        <v>96.74</v>
      </c>
      <c r="K34" s="44" t="s">
        <v>57</v>
      </c>
      <c r="L34" s="43">
        <v>19.5</v>
      </c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100</v>
      </c>
      <c r="G35" s="43">
        <v>6.33</v>
      </c>
      <c r="H35" s="43">
        <v>14.65</v>
      </c>
      <c r="I35" s="43">
        <v>10.55</v>
      </c>
      <c r="J35" s="43">
        <v>199.34</v>
      </c>
      <c r="K35" s="44" t="s">
        <v>81</v>
      </c>
      <c r="L35" s="43">
        <v>39.1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3.02</v>
      </c>
      <c r="H36" s="43">
        <v>5.66</v>
      </c>
      <c r="I36" s="43">
        <v>10.14</v>
      </c>
      <c r="J36" s="43">
        <v>103.58</v>
      </c>
      <c r="K36" s="44" t="s">
        <v>64</v>
      </c>
      <c r="L36" s="43">
        <v>13.4</v>
      </c>
    </row>
    <row r="37" spans="1:12" ht="15" x14ac:dyDescent="0.25">
      <c r="A37" s="14"/>
      <c r="B37" s="15"/>
      <c r="C37" s="11"/>
      <c r="D37" s="7" t="s">
        <v>22</v>
      </c>
      <c r="E37" s="42" t="s">
        <v>82</v>
      </c>
      <c r="F37" s="43">
        <v>200</v>
      </c>
      <c r="G37" s="43">
        <v>0.06</v>
      </c>
      <c r="H37" s="43">
        <v>0</v>
      </c>
      <c r="I37" s="43">
        <v>31.4</v>
      </c>
      <c r="J37" s="43">
        <v>125.84</v>
      </c>
      <c r="K37" s="44" t="s">
        <v>83</v>
      </c>
      <c r="L37" s="43">
        <v>5.4</v>
      </c>
    </row>
    <row r="38" spans="1:12" ht="15" x14ac:dyDescent="0.25">
      <c r="A38" s="14"/>
      <c r="B38" s="15"/>
      <c r="C38" s="11"/>
      <c r="D38" s="7" t="s">
        <v>30</v>
      </c>
      <c r="E38" s="42" t="s">
        <v>44</v>
      </c>
      <c r="F38" s="43">
        <v>50</v>
      </c>
      <c r="G38" s="43">
        <v>3.85</v>
      </c>
      <c r="H38" s="43">
        <v>0.4</v>
      </c>
      <c r="I38" s="43">
        <v>24.75</v>
      </c>
      <c r="J38" s="43">
        <v>118</v>
      </c>
      <c r="K38" s="44"/>
      <c r="L38" s="52">
        <v>4.7</v>
      </c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40</v>
      </c>
      <c r="G39" s="43">
        <v>2.64</v>
      </c>
      <c r="H39" s="43">
        <v>0.44</v>
      </c>
      <c r="I39" s="43">
        <v>17.559999999999999</v>
      </c>
      <c r="J39" s="43">
        <v>84.76</v>
      </c>
      <c r="K39" s="44"/>
      <c r="L39" s="52">
        <v>4.5999999999999996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890</v>
      </c>
      <c r="G42" s="19">
        <f t="shared" ref="G42:L42" si="7">SUM(G33:G41)</f>
        <v>23.02</v>
      </c>
      <c r="H42" s="19">
        <f t="shared" si="7"/>
        <v>32.64</v>
      </c>
      <c r="I42" s="19">
        <f t="shared" si="7"/>
        <v>112.71000000000001</v>
      </c>
      <c r="J42" s="19">
        <f t="shared" si="7"/>
        <v>836.67</v>
      </c>
      <c r="K42" s="25"/>
      <c r="L42" s="19">
        <f t="shared" si="7"/>
        <v>101.25000000000001</v>
      </c>
    </row>
    <row r="43" spans="1:12" ht="15.75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890</v>
      </c>
      <c r="G43" s="32">
        <f t="shared" ref="G43:L43" si="8">G32+G42</f>
        <v>23.02</v>
      </c>
      <c r="H43" s="32">
        <f t="shared" si="8"/>
        <v>32.64</v>
      </c>
      <c r="I43" s="32">
        <f t="shared" si="8"/>
        <v>112.71000000000001</v>
      </c>
      <c r="J43" s="32">
        <f t="shared" si="8"/>
        <v>836.67</v>
      </c>
      <c r="K43" s="32"/>
      <c r="L43" s="32">
        <f t="shared" si="8"/>
        <v>101.25000000000001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100</v>
      </c>
      <c r="G52" s="43">
        <v>0.96</v>
      </c>
      <c r="H52" s="43">
        <v>2.99</v>
      </c>
      <c r="I52" s="43">
        <v>5.54</v>
      </c>
      <c r="J52" s="43">
        <v>52.96</v>
      </c>
      <c r="K52" s="44" t="s">
        <v>85</v>
      </c>
      <c r="L52" s="51">
        <v>12.9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2.3199999999999998</v>
      </c>
      <c r="H53" s="43">
        <v>2</v>
      </c>
      <c r="I53" s="43">
        <v>16.8</v>
      </c>
      <c r="J53" s="43">
        <v>94.48</v>
      </c>
      <c r="K53" s="44" t="s">
        <v>62</v>
      </c>
      <c r="L53" s="52">
        <v>19.100000000000001</v>
      </c>
    </row>
    <row r="54" spans="1:12" ht="15" x14ac:dyDescent="0.25">
      <c r="A54" s="23"/>
      <c r="B54" s="15"/>
      <c r="C54" s="11"/>
      <c r="D54" s="7" t="s">
        <v>28</v>
      </c>
      <c r="E54" s="42" t="s">
        <v>86</v>
      </c>
      <c r="F54" s="43">
        <v>100</v>
      </c>
      <c r="G54" s="43">
        <v>12.8</v>
      </c>
      <c r="H54" s="43">
        <v>13.6</v>
      </c>
      <c r="I54" s="43">
        <v>9.9</v>
      </c>
      <c r="J54" s="43">
        <v>213.2</v>
      </c>
      <c r="K54" s="44" t="s">
        <v>58</v>
      </c>
      <c r="L54" s="52">
        <v>36.6</v>
      </c>
    </row>
    <row r="55" spans="1:12" ht="15" x14ac:dyDescent="0.25">
      <c r="A55" s="23"/>
      <c r="B55" s="15"/>
      <c r="C55" s="11"/>
      <c r="D55" s="7" t="s">
        <v>29</v>
      </c>
      <c r="E55" s="42" t="s">
        <v>40</v>
      </c>
      <c r="F55" s="43">
        <v>150</v>
      </c>
      <c r="G55" s="43">
        <v>3.15</v>
      </c>
      <c r="H55" s="43">
        <v>6.75</v>
      </c>
      <c r="I55" s="43">
        <v>21.9</v>
      </c>
      <c r="J55" s="43">
        <v>160.94999999999999</v>
      </c>
      <c r="K55" s="44" t="s">
        <v>41</v>
      </c>
      <c r="L55" s="52">
        <v>17.75</v>
      </c>
    </row>
    <row r="56" spans="1:12" ht="15" x14ac:dyDescent="0.25">
      <c r="A56" s="23"/>
      <c r="B56" s="15"/>
      <c r="C56" s="11"/>
      <c r="D56" s="7" t="s">
        <v>22</v>
      </c>
      <c r="E56" s="42" t="s">
        <v>70</v>
      </c>
      <c r="F56" s="43">
        <v>200</v>
      </c>
      <c r="G56" s="43">
        <v>0.68</v>
      </c>
      <c r="H56" s="43">
        <v>0.28000000000000003</v>
      </c>
      <c r="I56" s="43">
        <v>18.97</v>
      </c>
      <c r="J56" s="43">
        <v>81.13</v>
      </c>
      <c r="K56" s="44" t="s">
        <v>71</v>
      </c>
      <c r="L56" s="53">
        <v>5.6</v>
      </c>
    </row>
    <row r="57" spans="1:12" ht="15" x14ac:dyDescent="0.25">
      <c r="A57" s="23"/>
      <c r="B57" s="15"/>
      <c r="C57" s="11"/>
      <c r="D57" s="7" t="s">
        <v>30</v>
      </c>
      <c r="E57" s="42" t="s">
        <v>44</v>
      </c>
      <c r="F57" s="43">
        <v>50</v>
      </c>
      <c r="G57" s="43">
        <v>3.85</v>
      </c>
      <c r="H57" s="43">
        <v>0.4</v>
      </c>
      <c r="I57" s="43">
        <v>24.75</v>
      </c>
      <c r="J57" s="43">
        <v>118</v>
      </c>
      <c r="K57" s="44"/>
      <c r="L57" s="52">
        <v>4.7</v>
      </c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40</v>
      </c>
      <c r="G58" s="43">
        <v>2.64</v>
      </c>
      <c r="H58" s="43">
        <v>0.44</v>
      </c>
      <c r="I58" s="43">
        <v>17.559999999999999</v>
      </c>
      <c r="J58" s="43">
        <v>84.76</v>
      </c>
      <c r="K58" s="44"/>
      <c r="L58" s="52">
        <v>4.5999999999999996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890</v>
      </c>
      <c r="G61" s="19">
        <f t="shared" ref="G61:L61" si="10">SUM(G52:G60)</f>
        <v>26.400000000000002</v>
      </c>
      <c r="H61" s="19">
        <f t="shared" si="10"/>
        <v>26.46</v>
      </c>
      <c r="I61" s="19">
        <f t="shared" si="10"/>
        <v>115.42</v>
      </c>
      <c r="J61" s="19">
        <f t="shared" si="10"/>
        <v>805.4799999999999</v>
      </c>
      <c r="K61" s="25"/>
      <c r="L61" s="19">
        <f t="shared" si="10"/>
        <v>101.24999999999999</v>
      </c>
    </row>
    <row r="62" spans="1:12" ht="15.75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890</v>
      </c>
      <c r="G62" s="32">
        <f t="shared" ref="G62:L62" si="11">G51+G61</f>
        <v>26.400000000000002</v>
      </c>
      <c r="H62" s="32">
        <f t="shared" si="11"/>
        <v>26.46</v>
      </c>
      <c r="I62" s="32">
        <f t="shared" si="11"/>
        <v>115.42</v>
      </c>
      <c r="J62" s="32">
        <f t="shared" si="11"/>
        <v>805.4799999999999</v>
      </c>
      <c r="K62" s="32"/>
      <c r="L62" s="32">
        <f t="shared" si="11"/>
        <v>101.24999999999999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100</v>
      </c>
      <c r="G71" s="43">
        <v>0.6</v>
      </c>
      <c r="H71" s="43">
        <v>4.2</v>
      </c>
      <c r="I71" s="43">
        <v>4.2</v>
      </c>
      <c r="J71" s="43">
        <v>57</v>
      </c>
      <c r="K71" s="44"/>
      <c r="L71" s="51">
        <v>12.5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1.6</v>
      </c>
      <c r="H72" s="43">
        <v>4.16</v>
      </c>
      <c r="I72" s="43">
        <v>10.48</v>
      </c>
      <c r="J72" s="43">
        <v>85.76</v>
      </c>
      <c r="K72" s="44" t="s">
        <v>68</v>
      </c>
      <c r="L72" s="52">
        <v>19.899999999999999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12.51</v>
      </c>
      <c r="H73" s="43">
        <v>5.85</v>
      </c>
      <c r="I73" s="43">
        <v>3.6</v>
      </c>
      <c r="J73" s="43">
        <v>117.09</v>
      </c>
      <c r="K73" s="44" t="s">
        <v>53</v>
      </c>
      <c r="L73" s="52">
        <v>37.299999999999997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47</v>
      </c>
      <c r="F74" s="43">
        <v>150</v>
      </c>
      <c r="G74" s="43">
        <v>8.85</v>
      </c>
      <c r="H74" s="43">
        <v>5.0999999999999996</v>
      </c>
      <c r="I74" s="43">
        <v>47.4</v>
      </c>
      <c r="J74" s="43">
        <v>270.89999999999998</v>
      </c>
      <c r="K74" s="44" t="s">
        <v>48</v>
      </c>
      <c r="L74" s="52">
        <v>17.8</v>
      </c>
    </row>
    <row r="75" spans="1:12" ht="15" x14ac:dyDescent="0.25">
      <c r="A75" s="23"/>
      <c r="B75" s="15"/>
      <c r="C75" s="11"/>
      <c r="D75" s="7" t="s">
        <v>22</v>
      </c>
      <c r="E75" s="42" t="s">
        <v>49</v>
      </c>
      <c r="F75" s="43">
        <v>200</v>
      </c>
      <c r="G75" s="43">
        <v>0.3</v>
      </c>
      <c r="H75" s="43">
        <v>0</v>
      </c>
      <c r="I75" s="43">
        <v>15.2</v>
      </c>
      <c r="J75" s="43">
        <v>62</v>
      </c>
      <c r="K75" s="44" t="s">
        <v>50</v>
      </c>
      <c r="L75" s="53">
        <v>4.45</v>
      </c>
    </row>
    <row r="76" spans="1:12" ht="15" x14ac:dyDescent="0.25">
      <c r="A76" s="23"/>
      <c r="B76" s="15"/>
      <c r="C76" s="11"/>
      <c r="D76" s="7" t="s">
        <v>30</v>
      </c>
      <c r="E76" s="42" t="s">
        <v>44</v>
      </c>
      <c r="F76" s="43">
        <v>50</v>
      </c>
      <c r="G76" s="43">
        <v>3.85</v>
      </c>
      <c r="H76" s="43">
        <v>0.4</v>
      </c>
      <c r="I76" s="43">
        <v>24.75</v>
      </c>
      <c r="J76" s="43">
        <v>118</v>
      </c>
      <c r="K76" s="44"/>
      <c r="L76" s="52">
        <v>4.7</v>
      </c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40</v>
      </c>
      <c r="G77" s="43">
        <v>2.64</v>
      </c>
      <c r="H77" s="43">
        <v>0.44</v>
      </c>
      <c r="I77" s="43">
        <v>17.559999999999999</v>
      </c>
      <c r="J77" s="43">
        <v>84.76</v>
      </c>
      <c r="K77" s="44"/>
      <c r="L77" s="52">
        <v>4.5999999999999996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 t="shared" ref="G80:L80" si="13">SUM(G71:G79)</f>
        <v>30.350000000000005</v>
      </c>
      <c r="H80" s="19">
        <f t="shared" si="13"/>
        <v>20.149999999999999</v>
      </c>
      <c r="I80" s="19">
        <f t="shared" si="13"/>
        <v>123.19000000000001</v>
      </c>
      <c r="J80" s="19">
        <f t="shared" si="13"/>
        <v>795.51</v>
      </c>
      <c r="K80" s="25"/>
      <c r="L80" s="19">
        <f t="shared" si="13"/>
        <v>101.24999999999999</v>
      </c>
    </row>
    <row r="81" spans="1:12" ht="15.75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880</v>
      </c>
      <c r="G81" s="32">
        <f t="shared" ref="G81:L81" si="14">G70+G80</f>
        <v>30.350000000000005</v>
      </c>
      <c r="H81" s="32">
        <f t="shared" si="14"/>
        <v>20.149999999999999</v>
      </c>
      <c r="I81" s="32">
        <f t="shared" si="14"/>
        <v>123.19000000000001</v>
      </c>
      <c r="J81" s="32">
        <f t="shared" si="14"/>
        <v>795.51</v>
      </c>
      <c r="K81" s="32"/>
      <c r="L81" s="32">
        <f t="shared" si="14"/>
        <v>101.24999999999999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100</v>
      </c>
      <c r="G90" s="43">
        <v>0.66</v>
      </c>
      <c r="H90" s="43">
        <v>0.12</v>
      </c>
      <c r="I90" s="43">
        <v>2.2799999999999998</v>
      </c>
      <c r="J90" s="43">
        <v>12.84</v>
      </c>
      <c r="K90" s="44"/>
      <c r="L90" s="51">
        <v>10.65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10.8</v>
      </c>
      <c r="H91" s="43">
        <v>2.88</v>
      </c>
      <c r="I91" s="43">
        <v>10</v>
      </c>
      <c r="J91" s="43">
        <v>109.12</v>
      </c>
      <c r="K91" s="44" t="s">
        <v>66</v>
      </c>
      <c r="L91" s="52">
        <v>18.399999999999999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19.170000000000002</v>
      </c>
      <c r="H92" s="43">
        <v>20.79</v>
      </c>
      <c r="I92" s="43">
        <v>5.13</v>
      </c>
      <c r="J92" s="43">
        <v>284.31</v>
      </c>
      <c r="K92" s="44" t="s">
        <v>69</v>
      </c>
      <c r="L92" s="52">
        <v>38.799999999999997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2.23</v>
      </c>
      <c r="H93" s="43">
        <v>4.04</v>
      </c>
      <c r="I93" s="43">
        <v>10.16</v>
      </c>
      <c r="J93" s="43">
        <v>85.92</v>
      </c>
      <c r="K93" s="44" t="s">
        <v>73</v>
      </c>
      <c r="L93" s="52">
        <v>19.8</v>
      </c>
    </row>
    <row r="94" spans="1:12" ht="15" x14ac:dyDescent="0.25">
      <c r="A94" s="23"/>
      <c r="B94" s="15"/>
      <c r="C94" s="11"/>
      <c r="D94" s="7" t="s">
        <v>22</v>
      </c>
      <c r="E94" s="42" t="s">
        <v>42</v>
      </c>
      <c r="F94" s="43">
        <v>200</v>
      </c>
      <c r="G94" s="43">
        <v>0.6</v>
      </c>
      <c r="H94" s="43">
        <v>0</v>
      </c>
      <c r="I94" s="43">
        <v>31.4</v>
      </c>
      <c r="J94" s="43">
        <v>128</v>
      </c>
      <c r="K94" s="44" t="s">
        <v>43</v>
      </c>
      <c r="L94" s="53">
        <v>4.3</v>
      </c>
    </row>
    <row r="95" spans="1:12" ht="15" x14ac:dyDescent="0.25">
      <c r="A95" s="23"/>
      <c r="B95" s="15"/>
      <c r="C95" s="11"/>
      <c r="D95" s="7" t="s">
        <v>30</v>
      </c>
      <c r="E95" s="42" t="s">
        <v>44</v>
      </c>
      <c r="F95" s="43">
        <v>50</v>
      </c>
      <c r="G95" s="43">
        <v>3.85</v>
      </c>
      <c r="H95" s="43">
        <v>0.4</v>
      </c>
      <c r="I95" s="43">
        <v>24.75</v>
      </c>
      <c r="J95" s="43">
        <v>118</v>
      </c>
      <c r="K95" s="44"/>
      <c r="L95" s="52">
        <v>4.7</v>
      </c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40</v>
      </c>
      <c r="G96" s="43">
        <v>2.64</v>
      </c>
      <c r="H96" s="43">
        <v>0.44</v>
      </c>
      <c r="I96" s="43">
        <v>17.559999999999999</v>
      </c>
      <c r="J96" s="43">
        <v>84.76</v>
      </c>
      <c r="K96" s="44"/>
      <c r="L96" s="52">
        <v>4.5999999999999996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880</v>
      </c>
      <c r="G99" s="19">
        <f t="shared" ref="G99:L99" si="16">SUM(G90:G98)</f>
        <v>39.950000000000003</v>
      </c>
      <c r="H99" s="19">
        <f t="shared" si="16"/>
        <v>28.669999999999998</v>
      </c>
      <c r="I99" s="19">
        <f t="shared" si="16"/>
        <v>101.28</v>
      </c>
      <c r="J99" s="19">
        <f t="shared" si="16"/>
        <v>822.95</v>
      </c>
      <c r="K99" s="25"/>
      <c r="L99" s="19">
        <f t="shared" si="16"/>
        <v>101.24999999999999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62"/>
      <c r="E100" s="31"/>
      <c r="F100" s="32">
        <f>F89+F99</f>
        <v>880</v>
      </c>
      <c r="G100" s="32">
        <f t="shared" ref="G100:L100" si="17">G89+G99</f>
        <v>39.950000000000003</v>
      </c>
      <c r="H100" s="32">
        <f t="shared" si="17"/>
        <v>28.669999999999998</v>
      </c>
      <c r="I100" s="32">
        <f t="shared" si="17"/>
        <v>101.28</v>
      </c>
      <c r="J100" s="32">
        <f t="shared" si="17"/>
        <v>822.95</v>
      </c>
      <c r="K100" s="32"/>
      <c r="L100" s="32">
        <f t="shared" si="17"/>
        <v>101.24999999999999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110</v>
      </c>
      <c r="F109" s="43">
        <v>100</v>
      </c>
      <c r="G109" s="43">
        <v>0.42</v>
      </c>
      <c r="H109" s="43">
        <v>0.06</v>
      </c>
      <c r="I109" s="43">
        <v>1.1399999999999999</v>
      </c>
      <c r="J109" s="43">
        <v>6.78</v>
      </c>
      <c r="K109" s="44"/>
      <c r="L109" s="51">
        <v>14.1</v>
      </c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2.08</v>
      </c>
      <c r="H110" s="43">
        <v>4.24</v>
      </c>
      <c r="I110" s="43">
        <v>11.44</v>
      </c>
      <c r="J110" s="43">
        <v>92.24</v>
      </c>
      <c r="K110" s="44" t="s">
        <v>91</v>
      </c>
      <c r="L110" s="52">
        <v>19.350000000000001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230</v>
      </c>
      <c r="G111" s="43">
        <v>19.350000000000001</v>
      </c>
      <c r="H111" s="43">
        <v>43.19</v>
      </c>
      <c r="I111" s="43">
        <v>59.09</v>
      </c>
      <c r="J111" s="43">
        <v>702.5</v>
      </c>
      <c r="K111" s="44" t="s">
        <v>93</v>
      </c>
      <c r="L111" s="52">
        <v>54.05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2"/>
    </row>
    <row r="113" spans="1:12" ht="15" x14ac:dyDescent="0.25">
      <c r="A113" s="23"/>
      <c r="B113" s="15"/>
      <c r="C113" s="11"/>
      <c r="D113" s="7" t="s">
        <v>22</v>
      </c>
      <c r="E113" s="42" t="s">
        <v>49</v>
      </c>
      <c r="F113" s="43">
        <v>200</v>
      </c>
      <c r="G113" s="43">
        <v>0.3</v>
      </c>
      <c r="H113" s="43">
        <v>0</v>
      </c>
      <c r="I113" s="43">
        <v>15.2</v>
      </c>
      <c r="J113" s="43">
        <v>62</v>
      </c>
      <c r="K113" s="44" t="s">
        <v>94</v>
      </c>
      <c r="L113" s="53">
        <v>4.45</v>
      </c>
    </row>
    <row r="114" spans="1:12" ht="15" x14ac:dyDescent="0.25">
      <c r="A114" s="23"/>
      <c r="B114" s="15"/>
      <c r="C114" s="11"/>
      <c r="D114" s="7" t="s">
        <v>30</v>
      </c>
      <c r="E114" s="42" t="s">
        <v>44</v>
      </c>
      <c r="F114" s="43">
        <v>50</v>
      </c>
      <c r="G114" s="43">
        <v>3.85</v>
      </c>
      <c r="H114" s="43">
        <v>0.4</v>
      </c>
      <c r="I114" s="43">
        <v>24.75</v>
      </c>
      <c r="J114" s="43">
        <v>118</v>
      </c>
      <c r="K114" s="44"/>
      <c r="L114" s="52">
        <v>4.7</v>
      </c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40</v>
      </c>
      <c r="G115" s="43">
        <v>2.64</v>
      </c>
      <c r="H115" s="43">
        <v>0.44</v>
      </c>
      <c r="I115" s="43">
        <v>17.559999999999999</v>
      </c>
      <c r="J115" s="43">
        <v>84.76</v>
      </c>
      <c r="K115" s="44"/>
      <c r="L115" s="52">
        <v>4.5999999999999996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870</v>
      </c>
      <c r="G118" s="19">
        <f t="shared" ref="G118:J118" si="20">SUM(G109:G117)</f>
        <v>28.640000000000004</v>
      </c>
      <c r="H118" s="19">
        <f t="shared" si="20"/>
        <v>48.329999999999991</v>
      </c>
      <c r="I118" s="19">
        <f t="shared" si="20"/>
        <v>129.18</v>
      </c>
      <c r="J118" s="19">
        <f t="shared" si="20"/>
        <v>1066.28</v>
      </c>
      <c r="K118" s="25"/>
      <c r="L118" s="19">
        <f t="shared" ref="L118" si="21">SUM(L109:L117)</f>
        <v>101.25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7" t="s">
        <v>4</v>
      </c>
      <c r="D119" s="62"/>
      <c r="E119" s="31"/>
      <c r="F119" s="32">
        <f>F108+F118</f>
        <v>870</v>
      </c>
      <c r="G119" s="32">
        <f t="shared" ref="G119:J119" si="22">G108+G118</f>
        <v>28.640000000000004</v>
      </c>
      <c r="H119" s="32">
        <f t="shared" si="22"/>
        <v>48.329999999999991</v>
      </c>
      <c r="I119" s="32">
        <f t="shared" si="22"/>
        <v>129.18</v>
      </c>
      <c r="J119" s="32">
        <f t="shared" si="22"/>
        <v>1066.28</v>
      </c>
      <c r="K119" s="32"/>
      <c r="L119" s="32">
        <f t="shared" ref="L119" si="23">L108+L118</f>
        <v>101.25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95</v>
      </c>
      <c r="F128" s="43">
        <v>100</v>
      </c>
      <c r="G128" s="43">
        <v>2.71</v>
      </c>
      <c r="H128" s="43">
        <v>4.72</v>
      </c>
      <c r="I128" s="43">
        <v>4.3499999999999996</v>
      </c>
      <c r="J128" s="43">
        <v>70.67</v>
      </c>
      <c r="K128" s="44" t="s">
        <v>60</v>
      </c>
      <c r="L128" s="54">
        <v>10.65</v>
      </c>
    </row>
    <row r="129" spans="1:12" ht="15" x14ac:dyDescent="0.25">
      <c r="A129" s="23"/>
      <c r="B129" s="15"/>
      <c r="C129" s="11"/>
      <c r="D129" s="7" t="s">
        <v>27</v>
      </c>
      <c r="E129" s="42" t="s">
        <v>97</v>
      </c>
      <c r="F129" s="43">
        <v>250</v>
      </c>
      <c r="G129" s="43">
        <v>1.6</v>
      </c>
      <c r="H129" s="43">
        <v>3.44</v>
      </c>
      <c r="I129" s="43">
        <v>8</v>
      </c>
      <c r="J129" s="43">
        <v>69.36</v>
      </c>
      <c r="K129" s="44" t="s">
        <v>96</v>
      </c>
      <c r="L129" s="55">
        <v>17.850000000000001</v>
      </c>
    </row>
    <row r="130" spans="1:12" ht="15" x14ac:dyDescent="0.25">
      <c r="A130" s="23"/>
      <c r="B130" s="15"/>
      <c r="C130" s="11"/>
      <c r="D130" s="7" t="s">
        <v>28</v>
      </c>
      <c r="E130" s="42" t="s">
        <v>98</v>
      </c>
      <c r="F130" s="43">
        <v>100</v>
      </c>
      <c r="G130" s="43">
        <v>8.01</v>
      </c>
      <c r="H130" s="43">
        <v>18.27</v>
      </c>
      <c r="I130" s="43">
        <v>8.01</v>
      </c>
      <c r="J130" s="43">
        <v>228.51</v>
      </c>
      <c r="K130" s="44" t="s">
        <v>99</v>
      </c>
      <c r="L130" s="55">
        <v>46.75</v>
      </c>
    </row>
    <row r="131" spans="1:12" ht="15" x14ac:dyDescent="0.25">
      <c r="A131" s="23"/>
      <c r="B131" s="15"/>
      <c r="C131" s="11"/>
      <c r="D131" s="7" t="s">
        <v>29</v>
      </c>
      <c r="E131" s="42" t="s">
        <v>100</v>
      </c>
      <c r="F131" s="43">
        <v>150</v>
      </c>
      <c r="G131" s="43">
        <v>4.1100000000000003</v>
      </c>
      <c r="H131" s="43">
        <v>4.29</v>
      </c>
      <c r="I131" s="43">
        <v>25.2</v>
      </c>
      <c r="J131" s="43">
        <v>155.85</v>
      </c>
      <c r="K131" s="44" t="s">
        <v>101</v>
      </c>
      <c r="L131" s="55">
        <v>12.4</v>
      </c>
    </row>
    <row r="132" spans="1:12" ht="15" x14ac:dyDescent="0.25">
      <c r="A132" s="23"/>
      <c r="B132" s="15"/>
      <c r="C132" s="11"/>
      <c r="D132" s="7" t="s">
        <v>22</v>
      </c>
      <c r="E132" s="42" t="s">
        <v>42</v>
      </c>
      <c r="F132" s="43">
        <v>200</v>
      </c>
      <c r="G132" s="43">
        <v>0.6</v>
      </c>
      <c r="H132" s="43">
        <v>0</v>
      </c>
      <c r="I132" s="43">
        <v>31.4</v>
      </c>
      <c r="J132" s="43">
        <v>128</v>
      </c>
      <c r="K132" s="44" t="s">
        <v>43</v>
      </c>
      <c r="L132" s="53">
        <v>4.3</v>
      </c>
    </row>
    <row r="133" spans="1:12" ht="15" x14ac:dyDescent="0.25">
      <c r="A133" s="23"/>
      <c r="B133" s="15"/>
      <c r="C133" s="11"/>
      <c r="D133" s="7" t="s">
        <v>30</v>
      </c>
      <c r="E133" s="42" t="s">
        <v>44</v>
      </c>
      <c r="F133" s="43">
        <v>50</v>
      </c>
      <c r="G133" s="43">
        <v>3.85</v>
      </c>
      <c r="H133" s="43">
        <v>0.4</v>
      </c>
      <c r="I133" s="43">
        <v>24.75</v>
      </c>
      <c r="J133" s="43">
        <v>118</v>
      </c>
      <c r="K133" s="44"/>
      <c r="L133" s="52">
        <v>4.7</v>
      </c>
    </row>
    <row r="134" spans="1:12" ht="15" x14ac:dyDescent="0.25">
      <c r="A134" s="23"/>
      <c r="B134" s="15"/>
      <c r="C134" s="11"/>
      <c r="D134" s="7" t="s">
        <v>31</v>
      </c>
      <c r="E134" s="42" t="s">
        <v>45</v>
      </c>
      <c r="F134" s="43">
        <v>40</v>
      </c>
      <c r="G134" s="43">
        <v>2.64</v>
      </c>
      <c r="H134" s="43">
        <v>0.44</v>
      </c>
      <c r="I134" s="43">
        <v>17.559999999999999</v>
      </c>
      <c r="J134" s="43">
        <v>84.76</v>
      </c>
      <c r="K134" s="44"/>
      <c r="L134" s="52">
        <v>4.5999999999999996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32</v>
      </c>
      <c r="E137" s="9"/>
      <c r="F137" s="19">
        <f>SUM(F128:F136)</f>
        <v>890</v>
      </c>
      <c r="G137" s="19">
        <f t="shared" ref="G137:J137" si="26">SUM(G128:G136)</f>
        <v>23.520000000000003</v>
      </c>
      <c r="H137" s="19">
        <f t="shared" si="26"/>
        <v>31.56</v>
      </c>
      <c r="I137" s="19">
        <f t="shared" si="26"/>
        <v>119.27000000000001</v>
      </c>
      <c r="J137" s="19">
        <f t="shared" si="26"/>
        <v>855.15</v>
      </c>
      <c r="K137" s="25"/>
      <c r="L137" s="19">
        <f t="shared" ref="L137" si="27">SUM(L128:L136)</f>
        <v>101.25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6" t="s">
        <v>4</v>
      </c>
      <c r="D138" s="67"/>
      <c r="E138" s="31"/>
      <c r="F138" s="32">
        <f>F127+F137</f>
        <v>890</v>
      </c>
      <c r="G138" s="32">
        <f t="shared" ref="G138:L138" si="28">G127+G137</f>
        <v>23.520000000000003</v>
      </c>
      <c r="H138" s="32">
        <f t="shared" si="28"/>
        <v>31.56</v>
      </c>
      <c r="I138" s="32">
        <f t="shared" si="28"/>
        <v>119.27000000000001</v>
      </c>
      <c r="J138" s="32">
        <f t="shared" si="28"/>
        <v>855.15</v>
      </c>
      <c r="K138" s="32"/>
      <c r="L138" s="32">
        <f t="shared" si="28"/>
        <v>101.25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84</v>
      </c>
      <c r="F147" s="43">
        <v>100</v>
      </c>
      <c r="G147" s="43">
        <v>0.96</v>
      </c>
      <c r="H147" s="43">
        <v>2.99</v>
      </c>
      <c r="I147" s="43">
        <v>5.54</v>
      </c>
      <c r="J147" s="43">
        <v>52.96</v>
      </c>
      <c r="K147" s="44" t="s">
        <v>85</v>
      </c>
      <c r="L147" s="51">
        <v>13.45</v>
      </c>
    </row>
    <row r="148" spans="1:12" ht="15" x14ac:dyDescent="0.25">
      <c r="A148" s="14"/>
      <c r="B148" s="15"/>
      <c r="C148" s="11"/>
      <c r="D148" s="7" t="s">
        <v>27</v>
      </c>
      <c r="E148" s="42" t="s">
        <v>102</v>
      </c>
      <c r="F148" s="43">
        <v>250</v>
      </c>
      <c r="G148" s="43">
        <v>2.2400000000000002</v>
      </c>
      <c r="H148" s="43">
        <v>2.62</v>
      </c>
      <c r="I148" s="43">
        <v>13.12</v>
      </c>
      <c r="J148" s="43">
        <v>85.02</v>
      </c>
      <c r="K148" s="44" t="s">
        <v>103</v>
      </c>
      <c r="L148" s="52">
        <v>18.899999999999999</v>
      </c>
    </row>
    <row r="149" spans="1:12" ht="15" x14ac:dyDescent="0.25">
      <c r="A149" s="14"/>
      <c r="B149" s="15"/>
      <c r="C149" s="11"/>
      <c r="D149" s="7" t="s">
        <v>28</v>
      </c>
      <c r="E149" s="42" t="s">
        <v>104</v>
      </c>
      <c r="F149" s="43">
        <v>100</v>
      </c>
      <c r="G149" s="43">
        <v>14.22</v>
      </c>
      <c r="H149" s="43">
        <v>14.78</v>
      </c>
      <c r="I149" s="43">
        <v>8.1300000000000008</v>
      </c>
      <c r="J149" s="43">
        <v>222.46</v>
      </c>
      <c r="K149" s="44" t="s">
        <v>105</v>
      </c>
      <c r="L149" s="52">
        <v>38.799999999999997</v>
      </c>
    </row>
    <row r="150" spans="1:12" ht="15" x14ac:dyDescent="0.25">
      <c r="A150" s="14"/>
      <c r="B150" s="15"/>
      <c r="C150" s="11"/>
      <c r="D150" s="7" t="s">
        <v>29</v>
      </c>
      <c r="E150" s="42" t="s">
        <v>106</v>
      </c>
      <c r="F150" s="43">
        <v>150</v>
      </c>
      <c r="G150" s="43">
        <v>13.64</v>
      </c>
      <c r="H150" s="43">
        <v>6.86</v>
      </c>
      <c r="I150" s="43">
        <v>35.03</v>
      </c>
      <c r="J150" s="43">
        <v>256.33999999999997</v>
      </c>
      <c r="K150" s="44" t="s">
        <v>107</v>
      </c>
      <c r="L150" s="52">
        <v>16.600000000000001</v>
      </c>
    </row>
    <row r="151" spans="1:12" ht="15" x14ac:dyDescent="0.25">
      <c r="A151" s="14"/>
      <c r="B151" s="15"/>
      <c r="C151" s="11"/>
      <c r="D151" s="7" t="s">
        <v>22</v>
      </c>
      <c r="E151" s="42" t="s">
        <v>108</v>
      </c>
      <c r="F151" s="43">
        <v>200</v>
      </c>
      <c r="G151" s="43">
        <v>7.0000000000000007E-2</v>
      </c>
      <c r="H151" s="43">
        <v>0</v>
      </c>
      <c r="I151" s="43">
        <v>11.1</v>
      </c>
      <c r="J151" s="43">
        <v>44.67</v>
      </c>
      <c r="K151" s="44" t="s">
        <v>109</v>
      </c>
      <c r="L151" s="53">
        <v>4.2</v>
      </c>
    </row>
    <row r="152" spans="1:12" ht="15" x14ac:dyDescent="0.25">
      <c r="A152" s="14"/>
      <c r="B152" s="15"/>
      <c r="C152" s="11"/>
      <c r="D152" s="7" t="s">
        <v>30</v>
      </c>
      <c r="E152" s="42" t="s">
        <v>44</v>
      </c>
      <c r="F152" s="43">
        <v>50</v>
      </c>
      <c r="G152" s="43">
        <v>3.85</v>
      </c>
      <c r="H152" s="43">
        <v>0.4</v>
      </c>
      <c r="I152" s="43">
        <v>24.75</v>
      </c>
      <c r="J152" s="43">
        <v>118</v>
      </c>
      <c r="K152" s="44"/>
      <c r="L152" s="52">
        <v>4.7</v>
      </c>
    </row>
    <row r="153" spans="1:12" ht="15" x14ac:dyDescent="0.25">
      <c r="A153" s="14"/>
      <c r="B153" s="15"/>
      <c r="C153" s="11"/>
      <c r="D153" s="7" t="s">
        <v>31</v>
      </c>
      <c r="E153" s="42" t="s">
        <v>45</v>
      </c>
      <c r="F153" s="43">
        <v>40</v>
      </c>
      <c r="G153" s="43">
        <v>2.64</v>
      </c>
      <c r="H153" s="43">
        <v>0.44</v>
      </c>
      <c r="I153" s="43">
        <v>17.559999999999999</v>
      </c>
      <c r="J153" s="43">
        <v>84.76</v>
      </c>
      <c r="K153" s="44"/>
      <c r="L153" s="52">
        <v>4.5999999999999996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32</v>
      </c>
      <c r="E156" s="9"/>
      <c r="F156" s="19">
        <f>SUM(F147:F155)</f>
        <v>890</v>
      </c>
      <c r="G156" s="19">
        <f t="shared" ref="G156:J156" si="31">SUM(G147:G155)</f>
        <v>37.620000000000005</v>
      </c>
      <c r="H156" s="19">
        <f t="shared" si="31"/>
        <v>28.09</v>
      </c>
      <c r="I156" s="19">
        <f t="shared" si="31"/>
        <v>115.23</v>
      </c>
      <c r="J156" s="19">
        <f t="shared" si="31"/>
        <v>864.20999999999992</v>
      </c>
      <c r="K156" s="25"/>
      <c r="L156" s="19">
        <f t="shared" ref="L156" si="32">SUM(L147:L155)</f>
        <v>101.25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6" t="s">
        <v>4</v>
      </c>
      <c r="D157" s="67"/>
      <c r="E157" s="31"/>
      <c r="F157" s="32">
        <f>F146+F156</f>
        <v>890</v>
      </c>
      <c r="G157" s="32">
        <f t="shared" ref="G157:L157" si="33">G146+G156</f>
        <v>37.620000000000005</v>
      </c>
      <c r="H157" s="32">
        <f t="shared" si="33"/>
        <v>28.09</v>
      </c>
      <c r="I157" s="32">
        <f t="shared" si="33"/>
        <v>115.23</v>
      </c>
      <c r="J157" s="32">
        <f t="shared" si="33"/>
        <v>864.20999999999992</v>
      </c>
      <c r="K157" s="32"/>
      <c r="L157" s="32">
        <f t="shared" si="33"/>
        <v>101.25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110</v>
      </c>
      <c r="F166" s="43">
        <v>100</v>
      </c>
      <c r="G166" s="43">
        <v>0.66</v>
      </c>
      <c r="H166" s="43">
        <v>0.12</v>
      </c>
      <c r="I166" s="43">
        <v>2.2799999999999998</v>
      </c>
      <c r="J166" s="43">
        <v>12.84</v>
      </c>
      <c r="K166" s="56"/>
      <c r="L166" s="54">
        <v>14.75</v>
      </c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1.6</v>
      </c>
      <c r="H167" s="43">
        <v>4.16</v>
      </c>
      <c r="I167" s="43">
        <v>10.48</v>
      </c>
      <c r="J167" s="43">
        <v>85.76</v>
      </c>
      <c r="K167" s="44" t="s">
        <v>68</v>
      </c>
      <c r="L167" s="55">
        <v>19.899999999999999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7.94</v>
      </c>
      <c r="H168" s="43">
        <v>5.09</v>
      </c>
      <c r="I168" s="43">
        <v>11.4</v>
      </c>
      <c r="J168" s="43">
        <v>123.12</v>
      </c>
      <c r="K168" s="44" t="s">
        <v>112</v>
      </c>
      <c r="L168" s="55">
        <v>35.25</v>
      </c>
    </row>
    <row r="169" spans="1:12" ht="15" x14ac:dyDescent="0.25">
      <c r="A169" s="23"/>
      <c r="B169" s="15"/>
      <c r="C169" s="11"/>
      <c r="D169" s="7" t="s">
        <v>29</v>
      </c>
      <c r="E169" s="42" t="s">
        <v>40</v>
      </c>
      <c r="F169" s="43">
        <v>150</v>
      </c>
      <c r="G169" s="43">
        <v>3.15</v>
      </c>
      <c r="H169" s="43">
        <v>6.75</v>
      </c>
      <c r="I169" s="43">
        <v>21.9</v>
      </c>
      <c r="J169" s="43">
        <v>160.94999999999999</v>
      </c>
      <c r="K169" s="44" t="s">
        <v>41</v>
      </c>
      <c r="L169" s="52">
        <v>17.75</v>
      </c>
    </row>
    <row r="170" spans="1:12" ht="15" x14ac:dyDescent="0.25">
      <c r="A170" s="23"/>
      <c r="B170" s="15"/>
      <c r="C170" s="11"/>
      <c r="D170" s="7" t="s">
        <v>22</v>
      </c>
      <c r="E170" s="42" t="s">
        <v>42</v>
      </c>
      <c r="F170" s="43">
        <v>200</v>
      </c>
      <c r="G170" s="43">
        <v>0.6</v>
      </c>
      <c r="H170" s="43">
        <v>0</v>
      </c>
      <c r="I170" s="43">
        <v>31.4</v>
      </c>
      <c r="J170" s="43">
        <v>128</v>
      </c>
      <c r="K170" s="44" t="s">
        <v>43</v>
      </c>
      <c r="L170" s="53">
        <v>4.3</v>
      </c>
    </row>
    <row r="171" spans="1:12" ht="15" x14ac:dyDescent="0.25">
      <c r="A171" s="23"/>
      <c r="B171" s="15"/>
      <c r="C171" s="11"/>
      <c r="D171" s="7" t="s">
        <v>30</v>
      </c>
      <c r="E171" s="42" t="s">
        <v>44</v>
      </c>
      <c r="F171" s="43">
        <v>50</v>
      </c>
      <c r="G171" s="43">
        <v>3.85</v>
      </c>
      <c r="H171" s="43">
        <v>0.4</v>
      </c>
      <c r="I171" s="43">
        <v>24.75</v>
      </c>
      <c r="J171" s="43">
        <v>118</v>
      </c>
      <c r="K171" s="44"/>
      <c r="L171" s="52">
        <v>4.7</v>
      </c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40</v>
      </c>
      <c r="G172" s="43">
        <v>2.64</v>
      </c>
      <c r="H172" s="43">
        <v>0.44</v>
      </c>
      <c r="I172" s="43">
        <v>17.559999999999999</v>
      </c>
      <c r="J172" s="43">
        <v>84.76</v>
      </c>
      <c r="K172" s="44"/>
      <c r="L172" s="52">
        <v>4.5999999999999996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890</v>
      </c>
      <c r="G175" s="19">
        <f t="shared" ref="G175:J175" si="36">SUM(G166:G174)</f>
        <v>20.440000000000001</v>
      </c>
      <c r="H175" s="19">
        <f t="shared" si="36"/>
        <v>16.96</v>
      </c>
      <c r="I175" s="19">
        <f t="shared" si="36"/>
        <v>119.77000000000001</v>
      </c>
      <c r="J175" s="19">
        <f t="shared" si="36"/>
        <v>713.43000000000006</v>
      </c>
      <c r="K175" s="25"/>
      <c r="L175" s="19">
        <f t="shared" ref="L175" si="37">SUM(L166:L174)</f>
        <v>101.25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7" t="s">
        <v>4</v>
      </c>
      <c r="D176" s="62"/>
      <c r="E176" s="31"/>
      <c r="F176" s="32">
        <f>F165+F175</f>
        <v>890</v>
      </c>
      <c r="G176" s="32">
        <f t="shared" ref="G176:L176" si="38">G165+G175</f>
        <v>20.440000000000001</v>
      </c>
      <c r="H176" s="32">
        <f t="shared" si="38"/>
        <v>16.96</v>
      </c>
      <c r="I176" s="32">
        <f t="shared" si="38"/>
        <v>119.77000000000001</v>
      </c>
      <c r="J176" s="32">
        <f t="shared" si="38"/>
        <v>713.43000000000006</v>
      </c>
      <c r="K176" s="32"/>
      <c r="L176" s="32">
        <f t="shared" si="38"/>
        <v>101.25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87</v>
      </c>
      <c r="F185" s="43">
        <v>100</v>
      </c>
      <c r="G185" s="43">
        <v>0.6</v>
      </c>
      <c r="H185" s="43">
        <v>4.2</v>
      </c>
      <c r="I185" s="43">
        <v>4.2</v>
      </c>
      <c r="J185" s="43">
        <v>57</v>
      </c>
      <c r="K185" s="44"/>
      <c r="L185" s="51">
        <v>12.5</v>
      </c>
    </row>
    <row r="186" spans="1:12" ht="15" x14ac:dyDescent="0.25">
      <c r="A186" s="23"/>
      <c r="B186" s="15"/>
      <c r="C186" s="11"/>
      <c r="D186" s="7" t="s">
        <v>27</v>
      </c>
      <c r="E186" s="42" t="s">
        <v>113</v>
      </c>
      <c r="F186" s="43">
        <v>250</v>
      </c>
      <c r="G186" s="43">
        <v>6.32</v>
      </c>
      <c r="H186" s="43">
        <v>6</v>
      </c>
      <c r="I186" s="43">
        <v>13.2</v>
      </c>
      <c r="J186" s="43">
        <v>132.08000000000001</v>
      </c>
      <c r="K186" s="44" t="s">
        <v>114</v>
      </c>
      <c r="L186" s="55">
        <v>19.100000000000001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116</v>
      </c>
      <c r="F187" s="43">
        <v>100</v>
      </c>
      <c r="G187" s="43">
        <v>14.19</v>
      </c>
      <c r="H187" s="43">
        <v>8.24</v>
      </c>
      <c r="I187" s="43">
        <v>3.7</v>
      </c>
      <c r="J187" s="43">
        <v>145.66999999999999</v>
      </c>
      <c r="K187" s="44" t="s">
        <v>115</v>
      </c>
      <c r="L187" s="55">
        <v>39.549999999999997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5.25</v>
      </c>
      <c r="H188" s="43">
        <v>6.15</v>
      </c>
      <c r="I188" s="43">
        <v>35.25</v>
      </c>
      <c r="J188" s="43">
        <v>217.35</v>
      </c>
      <c r="K188" s="44" t="s">
        <v>55</v>
      </c>
      <c r="L188" s="52">
        <v>16.5</v>
      </c>
    </row>
    <row r="189" spans="1:12" ht="15" x14ac:dyDescent="0.25">
      <c r="A189" s="23"/>
      <c r="B189" s="15"/>
      <c r="C189" s="11"/>
      <c r="D189" s="7" t="s">
        <v>22</v>
      </c>
      <c r="E189" s="42" t="s">
        <v>117</v>
      </c>
      <c r="F189" s="43">
        <v>200</v>
      </c>
      <c r="G189" s="43">
        <v>0.06</v>
      </c>
      <c r="H189" s="43">
        <v>0</v>
      </c>
      <c r="I189" s="43">
        <v>31.4</v>
      </c>
      <c r="J189" s="43">
        <v>125.84</v>
      </c>
      <c r="K189" s="44" t="s">
        <v>83</v>
      </c>
      <c r="L189" s="53">
        <v>4.3</v>
      </c>
    </row>
    <row r="190" spans="1:12" ht="15" x14ac:dyDescent="0.25">
      <c r="A190" s="23"/>
      <c r="B190" s="15"/>
      <c r="C190" s="11"/>
      <c r="D190" s="7" t="s">
        <v>30</v>
      </c>
      <c r="E190" s="42" t="s">
        <v>44</v>
      </c>
      <c r="F190" s="43">
        <v>50</v>
      </c>
      <c r="G190" s="43">
        <v>3.85</v>
      </c>
      <c r="H190" s="43">
        <v>0.4</v>
      </c>
      <c r="I190" s="43">
        <v>24.75</v>
      </c>
      <c r="J190" s="43">
        <v>118</v>
      </c>
      <c r="K190" s="44"/>
      <c r="L190" s="52">
        <v>4.7</v>
      </c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40</v>
      </c>
      <c r="G191" s="43">
        <v>2.64</v>
      </c>
      <c r="H191" s="43">
        <v>0.44</v>
      </c>
      <c r="I191" s="43">
        <v>17.559999999999999</v>
      </c>
      <c r="J191" s="43">
        <v>84.76</v>
      </c>
      <c r="K191" s="44"/>
      <c r="L191" s="52">
        <v>4.5999999999999996</v>
      </c>
    </row>
    <row r="192" spans="1:12" ht="15" x14ac:dyDescent="0.25">
      <c r="A192" s="23"/>
      <c r="B192" s="15"/>
      <c r="C192" s="11"/>
      <c r="D192" s="6" t="s">
        <v>39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890</v>
      </c>
      <c r="G194" s="19">
        <f t="shared" ref="G194:J194" si="41">SUM(G185:G193)</f>
        <v>32.909999999999997</v>
      </c>
      <c r="H194" s="19">
        <f t="shared" si="41"/>
        <v>25.429999999999996</v>
      </c>
      <c r="I194" s="19">
        <f t="shared" si="41"/>
        <v>130.06</v>
      </c>
      <c r="J194" s="19">
        <f t="shared" si="41"/>
        <v>880.7</v>
      </c>
      <c r="K194" s="25"/>
      <c r="L194" s="19">
        <f t="shared" ref="L194" si="42">SUM(L185:L193)</f>
        <v>101.25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7" t="s">
        <v>4</v>
      </c>
      <c r="D195" s="62"/>
      <c r="E195" s="31"/>
      <c r="F195" s="32">
        <f>F184+F194</f>
        <v>890</v>
      </c>
      <c r="G195" s="32">
        <f t="shared" ref="G195:L195" si="43">G184+G194</f>
        <v>32.909999999999997</v>
      </c>
      <c r="H195" s="32">
        <f t="shared" si="43"/>
        <v>25.429999999999996</v>
      </c>
      <c r="I195" s="32">
        <f t="shared" si="43"/>
        <v>130.06</v>
      </c>
      <c r="J195" s="32">
        <f t="shared" si="43"/>
        <v>880.7</v>
      </c>
      <c r="K195" s="32"/>
      <c r="L195" s="32">
        <f t="shared" si="43"/>
        <v>101.25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42" t="s">
        <v>118</v>
      </c>
      <c r="F204" s="43">
        <v>100</v>
      </c>
      <c r="G204" s="43">
        <v>0.86</v>
      </c>
      <c r="H204" s="43">
        <v>3.65</v>
      </c>
      <c r="I204" s="43">
        <v>5.0199999999999996</v>
      </c>
      <c r="J204" s="43">
        <v>56.38</v>
      </c>
      <c r="K204" s="44" t="s">
        <v>119</v>
      </c>
      <c r="L204" s="54">
        <v>12.1</v>
      </c>
    </row>
    <row r="205" spans="1:12" ht="15" x14ac:dyDescent="0.25">
      <c r="A205" s="23"/>
      <c r="B205" s="15"/>
      <c r="C205" s="11"/>
      <c r="D205" s="7" t="s">
        <v>27</v>
      </c>
      <c r="E205" s="42" t="s">
        <v>120</v>
      </c>
      <c r="F205" s="43">
        <v>250</v>
      </c>
      <c r="G205" s="43">
        <v>1.68</v>
      </c>
      <c r="H205" s="43">
        <v>2.68</v>
      </c>
      <c r="I205" s="43">
        <v>9.6999999999999993</v>
      </c>
      <c r="J205" s="43">
        <v>69.64</v>
      </c>
      <c r="K205" s="44" t="s">
        <v>121</v>
      </c>
      <c r="L205" s="55">
        <v>15.9</v>
      </c>
    </row>
    <row r="206" spans="1:12" ht="15" x14ac:dyDescent="0.25">
      <c r="A206" s="23"/>
      <c r="B206" s="15"/>
      <c r="C206" s="11"/>
      <c r="D206" s="7" t="s">
        <v>28</v>
      </c>
      <c r="E206" s="42" t="s">
        <v>122</v>
      </c>
      <c r="F206" s="43">
        <v>100</v>
      </c>
      <c r="G206" s="43">
        <v>10.6</v>
      </c>
      <c r="H206" s="43">
        <v>13.33</v>
      </c>
      <c r="I206" s="43">
        <v>3.69</v>
      </c>
      <c r="J206" s="43">
        <v>177.1</v>
      </c>
      <c r="K206" s="44" t="s">
        <v>123</v>
      </c>
      <c r="L206" s="55">
        <v>39.799999999999997</v>
      </c>
    </row>
    <row r="207" spans="1:12" ht="15" x14ac:dyDescent="0.25">
      <c r="A207" s="23"/>
      <c r="B207" s="15"/>
      <c r="C207" s="11"/>
      <c r="D207" s="7" t="s">
        <v>29</v>
      </c>
      <c r="E207" s="42" t="s">
        <v>124</v>
      </c>
      <c r="F207" s="43">
        <v>150</v>
      </c>
      <c r="G207" s="43">
        <v>3.45</v>
      </c>
      <c r="H207" s="43">
        <v>5.55</v>
      </c>
      <c r="I207" s="43">
        <v>35.1</v>
      </c>
      <c r="J207" s="43">
        <v>204.15</v>
      </c>
      <c r="K207" s="44" t="s">
        <v>125</v>
      </c>
      <c r="L207" s="55">
        <v>19.850000000000001</v>
      </c>
    </row>
    <row r="208" spans="1:12" ht="15" x14ac:dyDescent="0.25">
      <c r="A208" s="23"/>
      <c r="B208" s="15"/>
      <c r="C208" s="11"/>
      <c r="D208" s="7" t="s">
        <v>22</v>
      </c>
      <c r="E208" s="42" t="s">
        <v>42</v>
      </c>
      <c r="F208" s="43">
        <v>200</v>
      </c>
      <c r="G208" s="43">
        <v>0.6</v>
      </c>
      <c r="H208" s="43">
        <v>0</v>
      </c>
      <c r="I208" s="43">
        <v>31.4</v>
      </c>
      <c r="J208" s="43">
        <v>128</v>
      </c>
      <c r="K208" s="44" t="s">
        <v>43</v>
      </c>
      <c r="L208" s="53">
        <v>4.3</v>
      </c>
    </row>
    <row r="209" spans="1:12" ht="15" x14ac:dyDescent="0.25">
      <c r="A209" s="23"/>
      <c r="B209" s="15"/>
      <c r="C209" s="11"/>
      <c r="D209" s="7" t="s">
        <v>30</v>
      </c>
      <c r="E209" s="42" t="s">
        <v>44</v>
      </c>
      <c r="F209" s="43">
        <v>50</v>
      </c>
      <c r="G209" s="43">
        <v>3.85</v>
      </c>
      <c r="H209" s="43">
        <v>0.4</v>
      </c>
      <c r="I209" s="43">
        <v>24.75</v>
      </c>
      <c r="J209" s="43">
        <v>118</v>
      </c>
      <c r="K209" s="44"/>
      <c r="L209" s="52">
        <v>4.7</v>
      </c>
    </row>
    <row r="210" spans="1:12" ht="15" x14ac:dyDescent="0.25">
      <c r="A210" s="23"/>
      <c r="B210" s="15"/>
      <c r="C210" s="11"/>
      <c r="D210" s="7" t="s">
        <v>31</v>
      </c>
      <c r="E210" s="42" t="s">
        <v>45</v>
      </c>
      <c r="F210" s="43">
        <v>40</v>
      </c>
      <c r="G210" s="43">
        <v>2.64</v>
      </c>
      <c r="H210" s="43">
        <v>0.44</v>
      </c>
      <c r="I210" s="43">
        <v>17.559999999999999</v>
      </c>
      <c r="J210" s="43">
        <v>84.76</v>
      </c>
      <c r="K210" s="44"/>
      <c r="L210" s="52">
        <v>4.5999999999999996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890</v>
      </c>
      <c r="G213" s="19">
        <f t="shared" ref="G213:J213" si="46">SUM(G204:G212)</f>
        <v>23.680000000000003</v>
      </c>
      <c r="H213" s="19">
        <f t="shared" si="46"/>
        <v>26.05</v>
      </c>
      <c r="I213" s="19">
        <f t="shared" si="46"/>
        <v>127.22</v>
      </c>
      <c r="J213" s="19">
        <f t="shared" si="46"/>
        <v>838.03</v>
      </c>
      <c r="K213" s="25"/>
      <c r="L213" s="19">
        <f t="shared" ref="L213" si="47">SUM(L204:L212)</f>
        <v>101.25</v>
      </c>
    </row>
    <row r="214" spans="1:12" ht="13.5" thickBot="1" x14ac:dyDescent="0.25">
      <c r="A214" s="29">
        <f>A196</f>
        <v>2</v>
      </c>
      <c r="B214" s="30">
        <f>B196</f>
        <v>5</v>
      </c>
      <c r="C214" s="57" t="s">
        <v>4</v>
      </c>
      <c r="D214" s="62"/>
      <c r="E214" s="31"/>
      <c r="F214" s="32">
        <f>F203+F213</f>
        <v>890</v>
      </c>
      <c r="G214" s="32">
        <f t="shared" ref="G214:J214" si="48">G203+G213</f>
        <v>23.680000000000003</v>
      </c>
      <c r="H214" s="32">
        <f t="shared" si="48"/>
        <v>26.05</v>
      </c>
      <c r="I214" s="32">
        <f t="shared" si="48"/>
        <v>127.22</v>
      </c>
      <c r="J214" s="32">
        <f t="shared" si="48"/>
        <v>838.03</v>
      </c>
      <c r="K214" s="32"/>
      <c r="L214" s="32">
        <f t="shared" ref="L214" si="49">L203+L213</f>
        <v>101.25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 t="s">
        <v>84</v>
      </c>
      <c r="F223" s="43">
        <v>100</v>
      </c>
      <c r="G223" s="43">
        <v>0.96</v>
      </c>
      <c r="H223" s="43">
        <v>2.99</v>
      </c>
      <c r="I223" s="43">
        <v>5.54</v>
      </c>
      <c r="J223" s="43">
        <v>52.96</v>
      </c>
      <c r="K223" s="44" t="s">
        <v>85</v>
      </c>
      <c r="L223" s="51">
        <v>13.45</v>
      </c>
    </row>
    <row r="224" spans="1:12" ht="15" x14ac:dyDescent="0.25">
      <c r="A224" s="23"/>
      <c r="B224" s="15"/>
      <c r="C224" s="11"/>
      <c r="D224" s="7" t="s">
        <v>27</v>
      </c>
      <c r="E224" s="42" t="s">
        <v>65</v>
      </c>
      <c r="F224" s="43">
        <v>250</v>
      </c>
      <c r="G224" s="43">
        <v>10.8</v>
      </c>
      <c r="H224" s="43">
        <v>2.88</v>
      </c>
      <c r="I224" s="43">
        <v>10</v>
      </c>
      <c r="J224" s="43">
        <v>109.12</v>
      </c>
      <c r="K224" s="44" t="s">
        <v>66</v>
      </c>
      <c r="L224" s="52">
        <v>18.399999999999999</v>
      </c>
    </row>
    <row r="225" spans="1:12" ht="15" x14ac:dyDescent="0.25">
      <c r="A225" s="23"/>
      <c r="B225" s="15"/>
      <c r="C225" s="11"/>
      <c r="D225" s="7" t="s">
        <v>28</v>
      </c>
      <c r="E225" s="42" t="s">
        <v>126</v>
      </c>
      <c r="F225" s="43">
        <v>240</v>
      </c>
      <c r="G225" s="43">
        <v>23.68</v>
      </c>
      <c r="H225" s="43">
        <v>18.05</v>
      </c>
      <c r="I225" s="43">
        <v>16.39</v>
      </c>
      <c r="J225" s="43">
        <v>322.77</v>
      </c>
      <c r="K225" s="44" t="s">
        <v>127</v>
      </c>
      <c r="L225" s="52">
        <v>55.9</v>
      </c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52"/>
    </row>
    <row r="227" spans="1:12" ht="15" x14ac:dyDescent="0.25">
      <c r="A227" s="23"/>
      <c r="B227" s="15"/>
      <c r="C227" s="11"/>
      <c r="D227" s="7" t="s">
        <v>22</v>
      </c>
      <c r="E227" s="42" t="s">
        <v>108</v>
      </c>
      <c r="F227" s="43">
        <v>200</v>
      </c>
      <c r="G227" s="43">
        <v>7.0000000000000007E-2</v>
      </c>
      <c r="H227" s="43">
        <v>0</v>
      </c>
      <c r="I227" s="43">
        <v>11.1</v>
      </c>
      <c r="J227" s="43">
        <v>44.67</v>
      </c>
      <c r="K227" s="44" t="s">
        <v>109</v>
      </c>
      <c r="L227" s="53">
        <v>4.2</v>
      </c>
    </row>
    <row r="228" spans="1:12" ht="15" x14ac:dyDescent="0.25">
      <c r="A228" s="23"/>
      <c r="B228" s="15"/>
      <c r="C228" s="11"/>
      <c r="D228" s="7" t="s">
        <v>30</v>
      </c>
      <c r="E228" s="42" t="s">
        <v>44</v>
      </c>
      <c r="F228" s="43">
        <v>50</v>
      </c>
      <c r="G228" s="43">
        <v>3.85</v>
      </c>
      <c r="H228" s="43">
        <v>0.4</v>
      </c>
      <c r="I228" s="43">
        <v>24.75</v>
      </c>
      <c r="J228" s="43">
        <v>118</v>
      </c>
      <c r="K228" s="44"/>
      <c r="L228" s="52">
        <v>4.7</v>
      </c>
    </row>
    <row r="229" spans="1:12" ht="15" x14ac:dyDescent="0.25">
      <c r="A229" s="23"/>
      <c r="B229" s="15"/>
      <c r="C229" s="11"/>
      <c r="D229" s="7" t="s">
        <v>31</v>
      </c>
      <c r="E229" s="42" t="s">
        <v>45</v>
      </c>
      <c r="F229" s="43">
        <v>40</v>
      </c>
      <c r="G229" s="43">
        <v>2.64</v>
      </c>
      <c r="H229" s="43">
        <v>0.44</v>
      </c>
      <c r="I229" s="43">
        <v>17.559999999999999</v>
      </c>
      <c r="J229" s="43">
        <v>84.76</v>
      </c>
      <c r="K229" s="44"/>
      <c r="L229" s="52">
        <v>4.5999999999999996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880</v>
      </c>
      <c r="G232" s="19">
        <f t="shared" ref="G232:J232" si="52">SUM(G223:G231)</f>
        <v>42</v>
      </c>
      <c r="H232" s="19">
        <f t="shared" si="52"/>
        <v>24.76</v>
      </c>
      <c r="I232" s="19">
        <f t="shared" si="52"/>
        <v>85.34</v>
      </c>
      <c r="J232" s="19">
        <f t="shared" si="52"/>
        <v>732.28</v>
      </c>
      <c r="K232" s="25"/>
      <c r="L232" s="19">
        <f t="shared" ref="L232" si="53">SUM(L223:L231)</f>
        <v>101.25</v>
      </c>
    </row>
    <row r="233" spans="1:12" ht="13.5" thickBot="1" x14ac:dyDescent="0.25">
      <c r="A233" s="29">
        <f>A215</f>
        <v>2</v>
      </c>
      <c r="B233" s="30">
        <f>B215</f>
        <v>6</v>
      </c>
      <c r="C233" s="57" t="s">
        <v>4</v>
      </c>
      <c r="D233" s="62"/>
      <c r="E233" s="31"/>
      <c r="F233" s="32">
        <f>F222+F232</f>
        <v>880</v>
      </c>
      <c r="G233" s="32">
        <f t="shared" ref="G233:L233" si="54">G222+G232</f>
        <v>42</v>
      </c>
      <c r="H233" s="32">
        <f t="shared" si="54"/>
        <v>24.76</v>
      </c>
      <c r="I233" s="32">
        <f t="shared" si="54"/>
        <v>85.34</v>
      </c>
      <c r="J233" s="32">
        <f t="shared" si="54"/>
        <v>732.28</v>
      </c>
      <c r="K233" s="32"/>
      <c r="L233" s="32">
        <f t="shared" si="54"/>
        <v>101.25</v>
      </c>
    </row>
    <row r="234" spans="1:12" ht="13.5" thickBot="1" x14ac:dyDescent="0.25">
      <c r="A234" s="27"/>
      <c r="B234" s="28"/>
      <c r="C234" s="63" t="s">
        <v>5</v>
      </c>
      <c r="D234" s="64"/>
      <c r="E234" s="65"/>
      <c r="F234" s="34">
        <f>(F24+F43+F62+F81+F100+F138+F157+F176+F195+F233+F119+F214)/(IF(F24=0,0,1)+IF(F43=0,0,1)+IF(F62=0,0,1)+IF(F81=0,0,1)+IF(F100=0,0,1)+IF(F138=0,0,1)+IF(F157=0,0,1)+IF(F176=0,0,1)+IF(F195=0,0,1)+IF(F233=0,0,1)+IF(F214=0,0,1)+IF(F119=0,0,1))</f>
        <v>885.83333333333337</v>
      </c>
      <c r="G234" s="3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29.924166666666668</v>
      </c>
      <c r="H234" s="34">
        <f t="shared" si="55"/>
        <v>27.47</v>
      </c>
      <c r="I234" s="34">
        <f t="shared" si="55"/>
        <v>118.38666666666667</v>
      </c>
      <c r="J234" s="34">
        <f t="shared" si="55"/>
        <v>840.4708333333333</v>
      </c>
      <c r="K234" s="34"/>
      <c r="L234" s="34">
        <f t="shared" si="55"/>
        <v>101.25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2025-03-06T06:19:24Z</dcterms:modified>
</cp:coreProperties>
</file>